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3240" yWindow="1680" windowWidth="12120" windowHeight="8835"/>
  </bookViews>
  <sheets>
    <sheet name="Sheet3" sheetId="3" r:id="rId1"/>
  </sheets>
  <calcPr calcId="152511"/>
</workbook>
</file>

<file path=xl/calcChain.xml><?xml version="1.0" encoding="utf-8"?>
<calcChain xmlns="http://schemas.openxmlformats.org/spreadsheetml/2006/main">
  <c r="I21" i="3" l="1"/>
  <c r="G21" i="3"/>
  <c r="G7" i="3"/>
  <c r="G17" i="3"/>
  <c r="I7" i="3"/>
  <c r="I17" i="3"/>
  <c r="J16" i="3"/>
  <c r="G16" i="3"/>
  <c r="I16" i="3"/>
  <c r="G18" i="3"/>
  <c r="I18" i="3"/>
  <c r="G19" i="3"/>
  <c r="I19" i="3"/>
  <c r="G20" i="3"/>
  <c r="I20" i="3"/>
  <c r="J20" i="3"/>
  <c r="L15" i="3"/>
  <c r="L16" i="3"/>
  <c r="L17" i="3"/>
  <c r="L19" i="3"/>
  <c r="L20" i="3"/>
  <c r="L21" i="3"/>
</calcChain>
</file>

<file path=xl/comments1.xml><?xml version="1.0" encoding="utf-8"?>
<comments xmlns="http://schemas.openxmlformats.org/spreadsheetml/2006/main">
  <authors>
    <author>Computing Services</author>
  </authors>
  <commentList>
    <comment ref="G3" authorId="0" shapeId="0">
      <text>
        <r>
          <rPr>
            <b/>
            <sz val="8"/>
            <color indexed="81"/>
            <rFont val="Tahoma"/>
          </rPr>
          <t>Lake effect occurs when cold air passes over warm lake water.  The cold dry air becomes saturated as the lake water begins to evaporate.    This causes the atmosphere to become unstable.  The instability causes the moisture to rise, creating large clouds. Snow from these clouds form snow bands over downwind coastal areas.</t>
        </r>
      </text>
    </comment>
    <comment ref="H3" authorId="0" shapeId="0">
      <text>
        <r>
          <rPr>
            <b/>
            <sz val="8"/>
            <color indexed="81"/>
            <rFont val="Tahoma"/>
          </rPr>
          <t xml:space="preserve">Instructions:
First download this model to your desk top. Using your downloaded copy, follow steps 1 through 6 by clicking on the link to the right and obtaining the data for each basin.  The data is interpreted from maps and forecast plots. With practice, values can easily be obtained. Enter the value in the correct box. Using the forecast plots allows you to forecast Lake Effect well into the future. The valid time is located on the top right of the forecast plots. 'Z' refers to Zulu time which is 5 hours ahead of EST (4 hours ahead of EDT). The potential for Lake Effect can be determined up to 60 hours into the future by looking at these plots. 
</t>
        </r>
      </text>
    </comment>
    <comment ref="I3" authorId="0" shapeId="0">
      <text>
        <r>
          <rPr>
            <b/>
            <sz val="8"/>
            <color indexed="81"/>
            <rFont val="Tahoma"/>
          </rPr>
          <t xml:space="preserve">Caution:
Specific snow amounts depend on a number of factors, including how long the Lake Effect band remains over a specific area. </t>
        </r>
      </text>
    </comment>
    <comment ref="J3" authorId="0" shapeId="0">
      <text>
        <r>
          <rPr>
            <b/>
            <sz val="8"/>
            <color indexed="81"/>
            <rFont val="Tahoma"/>
            <family val="2"/>
          </rPr>
          <t>This model was developed by Holly Sobocinski, a high school intern from Mount Saint Mary Academy, under the supervision of Dr. Vermette, in the Dept. of Geography &amp; Planning, at Buffalo State College.</t>
        </r>
      </text>
    </comment>
  </commentList>
</comments>
</file>

<file path=xl/sharedStrings.xml><?xml version="1.0" encoding="utf-8"?>
<sst xmlns="http://schemas.openxmlformats.org/spreadsheetml/2006/main" count="44" uniqueCount="38">
  <si>
    <t>Inputs</t>
  </si>
  <si>
    <t>Air Temperature Difference</t>
  </si>
  <si>
    <t>Wind Shear</t>
  </si>
  <si>
    <t>Wind Direction</t>
  </si>
  <si>
    <t>Buffalo State College Lake Effect Model</t>
  </si>
  <si>
    <t>Air Temperature</t>
  </si>
  <si>
    <t>Ice Coverage</t>
  </si>
  <si>
    <t>Eastern Basin</t>
  </si>
  <si>
    <t>Possibility of Lake Effect Snow (must read YES down a column)</t>
  </si>
  <si>
    <t>Buffalo Lake Effect</t>
  </si>
  <si>
    <t>Light</t>
  </si>
  <si>
    <t>Heavy</t>
  </si>
  <si>
    <t>Lake Effect</t>
  </si>
  <si>
    <t>Moderate</t>
  </si>
  <si>
    <t>Credits</t>
  </si>
  <si>
    <t>Step 1</t>
  </si>
  <si>
    <t>Step 2</t>
  </si>
  <si>
    <t>Step 3</t>
  </si>
  <si>
    <t>Step 4</t>
  </si>
  <si>
    <t>Step 5</t>
  </si>
  <si>
    <t>Step 6</t>
  </si>
  <si>
    <t>Ice Cover (%)</t>
  </si>
  <si>
    <t>Wind Speed</t>
  </si>
  <si>
    <t>Central Basin</t>
  </si>
  <si>
    <t>850mb Air Temp (oC)</t>
  </si>
  <si>
    <t>Wind Speed (knots)</t>
  </si>
  <si>
    <t>Lake Surface Temperature (oC)</t>
  </si>
  <si>
    <t>Lake Surface Temperature (oF)</t>
  </si>
  <si>
    <t xml:space="preserve">SFC Wind Direction (degrees) </t>
  </si>
  <si>
    <t>700mb Wind Direction (degrees)</t>
  </si>
  <si>
    <t>Caution</t>
  </si>
  <si>
    <t>1" to 3"</t>
  </si>
  <si>
    <t>3" to 6"</t>
  </si>
  <si>
    <t>&gt; 6"</t>
  </si>
  <si>
    <t>Instructions</t>
  </si>
  <si>
    <t>Southtown Lake Effect*</t>
  </si>
  <si>
    <t>*Southtown refers to an area south of Buffalo.</t>
  </si>
  <si>
    <t>Decode</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</si>
</sst>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u/>
      <sz val="10"/>
      <color indexed="12"/>
      <name val="Arial"/>
    </font>
    <font>
      <b/>
      <sz val="10"/>
      <name val="Arial"/>
      <family val="2"/>
    </font>
    <font>
      <u/>
      <sz val="10"/>
      <color indexed="10"/>
      <name val="Arial"/>
      <family val="2"/>
    </font>
    <font>
      <sz val="10"/>
      <color indexed="60"/>
      <name val="Arial"/>
      <family val="2"/>
    </font>
    <font>
      <b/>
      <sz val="10.5"/>
      <name val="Arial"/>
      <family val="2"/>
    </font>
    <font>
      <sz val="10.5"/>
      <name val="Arial"/>
      <family val="2"/>
    </font>
    <font>
      <b/>
      <sz val="10"/>
      <color indexed="60"/>
      <name val="Arial"/>
      <family val="2"/>
    </font>
    <font>
      <b/>
      <sz val="10"/>
      <color indexed="20"/>
      <name val="Arial"/>
      <family val="2"/>
    </font>
    <font>
      <b/>
      <sz val="10"/>
      <color indexed="62"/>
      <name val="Arial"/>
      <family val="2"/>
    </font>
    <font>
      <b/>
      <sz val="10"/>
      <color indexed="8"/>
      <name val="Arial"/>
      <family val="2"/>
    </font>
    <font>
      <b/>
      <sz val="8"/>
      <color indexed="81"/>
      <name val="Tahoma"/>
    </font>
    <font>
      <b/>
      <sz val="10"/>
      <color indexed="48"/>
      <name val="Arial"/>
      <family val="2"/>
    </font>
    <font>
      <b/>
      <sz val="10"/>
      <color indexed="12"/>
      <name val="Arial"/>
      <family val="2"/>
    </font>
    <font>
      <b/>
      <sz val="10"/>
      <color indexed="18"/>
      <name val="Arial"/>
      <family val="2"/>
    </font>
    <font>
      <sz val="9"/>
      <name val="Arial"/>
      <family val="2"/>
    </font>
    <font>
      <sz val="8"/>
      <name val="Arial"/>
      <family val="2"/>
    </font>
    <font>
      <b/>
      <sz val="8"/>
      <color indexed="81"/>
      <name val="Tahoma"/>
      <family val="2"/>
    </font>
    <font>
      <sz val="10"/>
      <color rgb="FF002060"/>
      <name val="Arial"/>
      <family val="2"/>
    </font>
    <font>
      <sz val="10"/>
      <color theme="0"/>
      <name val="Arial"/>
      <family val="2"/>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56"/>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40">
    <xf numFmtId="0" fontId="0" fillId="0" borderId="0" xfId="0"/>
    <xf numFmtId="0" fontId="0" fillId="0" borderId="0" xfId="0" applyBorder="1"/>
    <xf numFmtId="0" fontId="2" fillId="0" borderId="0" xfId="0" applyFont="1" applyBorder="1"/>
    <xf numFmtId="0" fontId="1" fillId="0" borderId="0" xfId="1" applyFont="1" applyBorder="1" applyAlignment="1" applyProtection="1"/>
    <xf numFmtId="0" fontId="1" fillId="0" borderId="0" xfId="1" applyBorder="1" applyAlignment="1" applyProtection="1"/>
    <xf numFmtId="0" fontId="3" fillId="0" borderId="0" xfId="1" applyFont="1" applyBorder="1" applyAlignment="1" applyProtection="1"/>
    <xf numFmtId="0" fontId="4" fillId="0" borderId="0" xfId="0" applyFont="1" applyBorder="1"/>
    <xf numFmtId="0" fontId="5" fillId="2" borderId="0" xfId="0" applyFont="1" applyFill="1" applyBorder="1"/>
    <xf numFmtId="0" fontId="6" fillId="2" borderId="0" xfId="0" applyFont="1" applyFill="1" applyBorder="1"/>
    <xf numFmtId="0" fontId="7" fillId="0" borderId="0" xfId="0" applyFont="1" applyBorder="1"/>
    <xf numFmtId="0" fontId="5" fillId="0" borderId="0" xfId="0" applyFont="1" applyBorder="1"/>
    <xf numFmtId="0" fontId="8" fillId="0" borderId="0" xfId="0" applyFont="1" applyBorder="1"/>
    <xf numFmtId="0" fontId="9" fillId="0" borderId="0" xfId="0" applyFont="1" applyBorder="1"/>
    <xf numFmtId="0" fontId="9" fillId="0" borderId="0" xfId="0" applyFont="1" applyFill="1" applyBorder="1"/>
    <xf numFmtId="0" fontId="0" fillId="2" borderId="0" xfId="0" applyFill="1" applyBorder="1"/>
    <xf numFmtId="0" fontId="0" fillId="2" borderId="0" xfId="0" applyFill="1"/>
    <xf numFmtId="0" fontId="10" fillId="0" borderId="0" xfId="0" applyFont="1" applyBorder="1"/>
    <xf numFmtId="0" fontId="12" fillId="0" borderId="0" xfId="0" applyFont="1" applyBorder="1"/>
    <xf numFmtId="0" fontId="13" fillId="0" borderId="0" xfId="0" applyFont="1" applyBorder="1"/>
    <xf numFmtId="0" fontId="14" fillId="0" borderId="0" xfId="0" applyFont="1" applyBorder="1"/>
    <xf numFmtId="0" fontId="14" fillId="0" borderId="0" xfId="0" applyFont="1"/>
    <xf numFmtId="0" fontId="5" fillId="0" borderId="0" xfId="0" applyFont="1" applyFill="1" applyBorder="1"/>
    <xf numFmtId="0" fontId="0" fillId="0" borderId="0" xfId="0" applyFill="1" applyBorder="1"/>
    <xf numFmtId="0" fontId="13" fillId="0" borderId="0" xfId="0" applyFont="1"/>
    <xf numFmtId="0" fontId="12" fillId="0" borderId="0" xfId="0" applyFont="1"/>
    <xf numFmtId="0" fontId="15" fillId="0" borderId="0" xfId="0" applyFont="1" applyBorder="1"/>
    <xf numFmtId="0" fontId="16" fillId="0" borderId="0" xfId="0" applyFont="1" applyBorder="1"/>
    <xf numFmtId="0" fontId="15" fillId="0" borderId="0" xfId="0" applyFont="1" applyBorder="1" applyAlignment="1">
      <alignment horizontal="center"/>
    </xf>
    <xf numFmtId="0" fontId="1" fillId="0" borderId="0" xfId="1" applyAlignment="1" applyProtection="1"/>
    <xf numFmtId="0" fontId="7" fillId="0" borderId="0" xfId="0" applyFont="1"/>
    <xf numFmtId="0" fontId="8" fillId="0" borderId="0" xfId="0" applyFont="1"/>
    <xf numFmtId="0" fontId="9" fillId="0" borderId="0" xfId="0" applyFont="1"/>
    <xf numFmtId="0" fontId="8" fillId="3" borderId="1" xfId="0" applyFont="1" applyFill="1" applyBorder="1" applyAlignment="1">
      <alignment horizontal="center"/>
    </xf>
    <xf numFmtId="0" fontId="8" fillId="3" borderId="2" xfId="0" applyFont="1" applyFill="1" applyBorder="1" applyAlignment="1">
      <alignment horizontal="center"/>
    </xf>
    <xf numFmtId="0" fontId="14" fillId="3" borderId="1" xfId="0" applyFont="1" applyFill="1" applyBorder="1" applyAlignment="1">
      <alignment horizontal="center"/>
    </xf>
    <xf numFmtId="0" fontId="9" fillId="3" borderId="1" xfId="0" applyFont="1" applyFill="1" applyBorder="1" applyAlignment="1">
      <alignment horizontal="center"/>
    </xf>
    <xf numFmtId="0" fontId="0" fillId="4" borderId="0" xfId="0" applyFill="1"/>
    <xf numFmtId="0" fontId="0" fillId="4" borderId="0" xfId="0" applyFill="1" applyBorder="1"/>
    <xf numFmtId="0" fontId="18" fillId="0" borderId="0" xfId="0" applyFont="1"/>
    <xf numFmtId="0" fontId="19" fillId="4" borderId="0" xfId="0" applyFont="1" applyFill="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361950</xdr:colOff>
      <xdr:row>5</xdr:row>
      <xdr:rowOff>85725</xdr:rowOff>
    </xdr:from>
    <xdr:to>
      <xdr:col>1</xdr:col>
      <xdr:colOff>600075</xdr:colOff>
      <xdr:row>5</xdr:row>
      <xdr:rowOff>85725</xdr:rowOff>
    </xdr:to>
    <xdr:sp macro="" textlink="">
      <xdr:nvSpPr>
        <xdr:cNvPr id="2811" name="Line 11"/>
        <xdr:cNvSpPr>
          <a:spLocks noChangeShapeType="1"/>
        </xdr:cNvSpPr>
      </xdr:nvSpPr>
      <xdr:spPr bwMode="auto">
        <a:xfrm>
          <a:off x="971550" y="9239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361950</xdr:colOff>
      <xdr:row>7</xdr:row>
      <xdr:rowOff>85725</xdr:rowOff>
    </xdr:from>
    <xdr:to>
      <xdr:col>1</xdr:col>
      <xdr:colOff>600075</xdr:colOff>
      <xdr:row>7</xdr:row>
      <xdr:rowOff>85725</xdr:rowOff>
    </xdr:to>
    <xdr:sp macro="" textlink="">
      <xdr:nvSpPr>
        <xdr:cNvPr id="2812" name="Line 12"/>
        <xdr:cNvSpPr>
          <a:spLocks noChangeShapeType="1"/>
        </xdr:cNvSpPr>
      </xdr:nvSpPr>
      <xdr:spPr bwMode="auto">
        <a:xfrm>
          <a:off x="971550" y="12668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361950</xdr:colOff>
      <xdr:row>8</xdr:row>
      <xdr:rowOff>85725</xdr:rowOff>
    </xdr:from>
    <xdr:to>
      <xdr:col>1</xdr:col>
      <xdr:colOff>600075</xdr:colOff>
      <xdr:row>8</xdr:row>
      <xdr:rowOff>85725</xdr:rowOff>
    </xdr:to>
    <xdr:sp macro="" textlink="">
      <xdr:nvSpPr>
        <xdr:cNvPr id="2813" name="Line 13"/>
        <xdr:cNvSpPr>
          <a:spLocks noChangeShapeType="1"/>
        </xdr:cNvSpPr>
      </xdr:nvSpPr>
      <xdr:spPr bwMode="auto">
        <a:xfrm>
          <a:off x="971550" y="143827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361950</xdr:colOff>
      <xdr:row>9</xdr:row>
      <xdr:rowOff>85725</xdr:rowOff>
    </xdr:from>
    <xdr:to>
      <xdr:col>1</xdr:col>
      <xdr:colOff>600075</xdr:colOff>
      <xdr:row>9</xdr:row>
      <xdr:rowOff>85725</xdr:rowOff>
    </xdr:to>
    <xdr:sp macro="" textlink="">
      <xdr:nvSpPr>
        <xdr:cNvPr id="2814" name="Line 14"/>
        <xdr:cNvSpPr>
          <a:spLocks noChangeShapeType="1"/>
        </xdr:cNvSpPr>
      </xdr:nvSpPr>
      <xdr:spPr bwMode="auto">
        <a:xfrm>
          <a:off x="971550" y="16097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361950</xdr:colOff>
      <xdr:row>10</xdr:row>
      <xdr:rowOff>85725</xdr:rowOff>
    </xdr:from>
    <xdr:to>
      <xdr:col>1</xdr:col>
      <xdr:colOff>600075</xdr:colOff>
      <xdr:row>10</xdr:row>
      <xdr:rowOff>85725</xdr:rowOff>
    </xdr:to>
    <xdr:sp macro="" textlink="">
      <xdr:nvSpPr>
        <xdr:cNvPr id="2815" name="Line 16"/>
        <xdr:cNvSpPr>
          <a:spLocks noChangeShapeType="1"/>
        </xdr:cNvSpPr>
      </xdr:nvSpPr>
      <xdr:spPr bwMode="auto">
        <a:xfrm>
          <a:off x="971550" y="178117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361950</xdr:colOff>
      <xdr:row>11</xdr:row>
      <xdr:rowOff>85725</xdr:rowOff>
    </xdr:from>
    <xdr:to>
      <xdr:col>1</xdr:col>
      <xdr:colOff>600075</xdr:colOff>
      <xdr:row>11</xdr:row>
      <xdr:rowOff>85725</xdr:rowOff>
    </xdr:to>
    <xdr:sp macro="" textlink="">
      <xdr:nvSpPr>
        <xdr:cNvPr id="2816" name="Line 17"/>
        <xdr:cNvSpPr>
          <a:spLocks noChangeShapeType="1"/>
        </xdr:cNvSpPr>
      </xdr:nvSpPr>
      <xdr:spPr bwMode="auto">
        <a:xfrm>
          <a:off x="971550" y="19526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133350</xdr:colOff>
      <xdr:row>6</xdr:row>
      <xdr:rowOff>28575</xdr:rowOff>
    </xdr:from>
    <xdr:to>
      <xdr:col>11</xdr:col>
      <xdr:colOff>533400</xdr:colOff>
      <xdr:row>11</xdr:row>
      <xdr:rowOff>9525</xdr:rowOff>
    </xdr:to>
    <xdr:sp macro="" textlink="">
      <xdr:nvSpPr>
        <xdr:cNvPr id="2817" name="Freeform 33"/>
        <xdr:cNvSpPr>
          <a:spLocks/>
        </xdr:cNvSpPr>
      </xdr:nvSpPr>
      <xdr:spPr bwMode="auto">
        <a:xfrm>
          <a:off x="5676900" y="1038225"/>
          <a:ext cx="1590675" cy="838200"/>
        </a:xfrm>
        <a:custGeom>
          <a:avLst/>
          <a:gdLst>
            <a:gd name="T0" fmla="*/ 2147483646 w 167"/>
            <a:gd name="T1" fmla="*/ 2147483646 h 88"/>
            <a:gd name="T2" fmla="*/ 2147483646 w 167"/>
            <a:gd name="T3" fmla="*/ 2147483646 h 88"/>
            <a:gd name="T4" fmla="*/ 2147483646 w 167"/>
            <a:gd name="T5" fmla="*/ 2147483646 h 88"/>
            <a:gd name="T6" fmla="*/ 2147483646 w 167"/>
            <a:gd name="T7" fmla="*/ 2147483646 h 88"/>
            <a:gd name="T8" fmla="*/ 2147483646 w 167"/>
            <a:gd name="T9" fmla="*/ 2147483646 h 88"/>
            <a:gd name="T10" fmla="*/ 2147483646 w 167"/>
            <a:gd name="T11" fmla="*/ 2147483646 h 88"/>
            <a:gd name="T12" fmla="*/ 2147483646 w 167"/>
            <a:gd name="T13" fmla="*/ 2147483646 h 88"/>
            <a:gd name="T14" fmla="*/ 2147483646 w 167"/>
            <a:gd name="T15" fmla="*/ 2147483646 h 88"/>
            <a:gd name="T16" fmla="*/ 2147483646 w 167"/>
            <a:gd name="T17" fmla="*/ 2147483646 h 88"/>
            <a:gd name="T18" fmla="*/ 2147483646 w 167"/>
            <a:gd name="T19" fmla="*/ 2147483646 h 88"/>
            <a:gd name="T20" fmla="*/ 2147483646 w 167"/>
            <a:gd name="T21" fmla="*/ 2147483646 h 88"/>
            <a:gd name="T22" fmla="*/ 2147483646 w 167"/>
            <a:gd name="T23" fmla="*/ 2147483646 h 88"/>
            <a:gd name="T24" fmla="*/ 2147483646 w 167"/>
            <a:gd name="T25" fmla="*/ 2147483646 h 88"/>
            <a:gd name="T26" fmla="*/ 2147483646 w 167"/>
            <a:gd name="T27" fmla="*/ 2147483646 h 88"/>
            <a:gd name="T28" fmla="*/ 2147483646 w 167"/>
            <a:gd name="T29" fmla="*/ 2147483646 h 88"/>
            <a:gd name="T30" fmla="*/ 2147483646 w 167"/>
            <a:gd name="T31" fmla="*/ 2147483646 h 88"/>
            <a:gd name="T32" fmla="*/ 2147483646 w 167"/>
            <a:gd name="T33" fmla="*/ 2147483646 h 88"/>
            <a:gd name="T34" fmla="*/ 2147483646 w 167"/>
            <a:gd name="T35" fmla="*/ 2147483646 h 88"/>
            <a:gd name="T36" fmla="*/ 2147483646 w 167"/>
            <a:gd name="T37" fmla="*/ 2147483646 h 88"/>
            <a:gd name="T38" fmla="*/ 2147483646 w 167"/>
            <a:gd name="T39" fmla="*/ 2147483646 h 88"/>
            <a:gd name="T40" fmla="*/ 2147483646 w 167"/>
            <a:gd name="T41" fmla="*/ 2147483646 h 88"/>
            <a:gd name="T42" fmla="*/ 2147483646 w 167"/>
            <a:gd name="T43" fmla="*/ 2147483646 h 88"/>
            <a:gd name="T44" fmla="*/ 2147483646 w 167"/>
            <a:gd name="T45" fmla="*/ 2147483646 h 88"/>
            <a:gd name="T46" fmla="*/ 2147483646 w 167"/>
            <a:gd name="T47" fmla="*/ 2147483646 h 88"/>
            <a:gd name="T48" fmla="*/ 2147483646 w 167"/>
            <a:gd name="T49" fmla="*/ 2147483646 h 88"/>
            <a:gd name="T50" fmla="*/ 2147483646 w 167"/>
            <a:gd name="T51" fmla="*/ 2147483646 h 88"/>
            <a:gd name="T52" fmla="*/ 2147483646 w 167"/>
            <a:gd name="T53" fmla="*/ 2147483646 h 88"/>
            <a:gd name="T54" fmla="*/ 2147483646 w 167"/>
            <a:gd name="T55" fmla="*/ 2147483646 h 88"/>
            <a:gd name="T56" fmla="*/ 2147483646 w 167"/>
            <a:gd name="T57" fmla="*/ 2147483646 h 88"/>
            <a:gd name="T58" fmla="*/ 2147483646 w 167"/>
            <a:gd name="T59" fmla="*/ 2147483646 h 88"/>
            <a:gd name="T60" fmla="*/ 2147483646 w 167"/>
            <a:gd name="T61" fmla="*/ 2147483646 h 88"/>
            <a:gd name="T62" fmla="*/ 0 w 167"/>
            <a:gd name="T63" fmla="*/ 2147483646 h 88"/>
            <a:gd name="T64" fmla="*/ 2147483646 w 167"/>
            <a:gd name="T65" fmla="*/ 2147483646 h 88"/>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167"/>
            <a:gd name="T100" fmla="*/ 0 h 88"/>
            <a:gd name="T101" fmla="*/ 167 w 167"/>
            <a:gd name="T102" fmla="*/ 88 h 88"/>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167" h="88">
              <a:moveTo>
                <a:pt x="1" y="66"/>
              </a:moveTo>
              <a:cubicBezTo>
                <a:pt x="6" y="68"/>
                <a:pt x="8" y="72"/>
                <a:pt x="13" y="73"/>
              </a:cubicBezTo>
              <a:cubicBezTo>
                <a:pt x="18" y="76"/>
                <a:pt x="15" y="79"/>
                <a:pt x="21" y="77"/>
              </a:cubicBezTo>
              <a:cubicBezTo>
                <a:pt x="24" y="73"/>
                <a:pt x="25" y="66"/>
                <a:pt x="30" y="64"/>
              </a:cubicBezTo>
              <a:cubicBezTo>
                <a:pt x="32" y="65"/>
                <a:pt x="35" y="65"/>
                <a:pt x="34" y="68"/>
              </a:cubicBezTo>
              <a:cubicBezTo>
                <a:pt x="33" y="70"/>
                <a:pt x="30" y="74"/>
                <a:pt x="30" y="74"/>
              </a:cubicBezTo>
              <a:cubicBezTo>
                <a:pt x="31" y="79"/>
                <a:pt x="35" y="88"/>
                <a:pt x="35" y="88"/>
              </a:cubicBezTo>
              <a:cubicBezTo>
                <a:pt x="40" y="86"/>
                <a:pt x="45" y="83"/>
                <a:pt x="50" y="81"/>
              </a:cubicBezTo>
              <a:cubicBezTo>
                <a:pt x="57" y="83"/>
                <a:pt x="63" y="81"/>
                <a:pt x="69" y="77"/>
              </a:cubicBezTo>
              <a:cubicBezTo>
                <a:pt x="71" y="73"/>
                <a:pt x="75" y="69"/>
                <a:pt x="79" y="68"/>
              </a:cubicBezTo>
              <a:cubicBezTo>
                <a:pt x="83" y="64"/>
                <a:pt x="91" y="62"/>
                <a:pt x="97" y="59"/>
              </a:cubicBezTo>
              <a:cubicBezTo>
                <a:pt x="100" y="58"/>
                <a:pt x="106" y="56"/>
                <a:pt x="106" y="56"/>
              </a:cubicBezTo>
              <a:cubicBezTo>
                <a:pt x="111" y="49"/>
                <a:pt x="104" y="58"/>
                <a:pt x="114" y="51"/>
              </a:cubicBezTo>
              <a:cubicBezTo>
                <a:pt x="123" y="45"/>
                <a:pt x="132" y="34"/>
                <a:pt x="143" y="32"/>
              </a:cubicBezTo>
              <a:cubicBezTo>
                <a:pt x="149" y="28"/>
                <a:pt x="154" y="20"/>
                <a:pt x="159" y="15"/>
              </a:cubicBezTo>
              <a:cubicBezTo>
                <a:pt x="159" y="15"/>
                <a:pt x="164" y="8"/>
                <a:pt x="165" y="6"/>
              </a:cubicBezTo>
              <a:cubicBezTo>
                <a:pt x="166" y="5"/>
                <a:pt x="167" y="3"/>
                <a:pt x="167" y="3"/>
              </a:cubicBezTo>
              <a:cubicBezTo>
                <a:pt x="149" y="2"/>
                <a:pt x="129" y="0"/>
                <a:pt x="113" y="10"/>
              </a:cubicBezTo>
              <a:cubicBezTo>
                <a:pt x="110" y="19"/>
                <a:pt x="107" y="19"/>
                <a:pt x="120" y="20"/>
              </a:cubicBezTo>
              <a:cubicBezTo>
                <a:pt x="121" y="20"/>
                <a:pt x="123" y="20"/>
                <a:pt x="123" y="21"/>
              </a:cubicBezTo>
              <a:cubicBezTo>
                <a:pt x="123" y="22"/>
                <a:pt x="121" y="23"/>
                <a:pt x="120" y="23"/>
              </a:cubicBezTo>
              <a:cubicBezTo>
                <a:pt x="113" y="23"/>
                <a:pt x="102" y="18"/>
                <a:pt x="95" y="16"/>
              </a:cubicBezTo>
              <a:cubicBezTo>
                <a:pt x="92" y="15"/>
                <a:pt x="87" y="14"/>
                <a:pt x="87" y="14"/>
              </a:cubicBezTo>
              <a:cubicBezTo>
                <a:pt x="82" y="15"/>
                <a:pt x="73" y="17"/>
                <a:pt x="73" y="17"/>
              </a:cubicBezTo>
              <a:cubicBezTo>
                <a:pt x="70" y="21"/>
                <a:pt x="66" y="26"/>
                <a:pt x="62" y="29"/>
              </a:cubicBezTo>
              <a:cubicBezTo>
                <a:pt x="59" y="39"/>
                <a:pt x="49" y="42"/>
                <a:pt x="39" y="45"/>
              </a:cubicBezTo>
              <a:cubicBezTo>
                <a:pt x="37" y="49"/>
                <a:pt x="34" y="57"/>
                <a:pt x="34" y="57"/>
              </a:cubicBezTo>
              <a:cubicBezTo>
                <a:pt x="31" y="52"/>
                <a:pt x="30" y="52"/>
                <a:pt x="24" y="53"/>
              </a:cubicBezTo>
              <a:cubicBezTo>
                <a:pt x="22" y="53"/>
                <a:pt x="20" y="53"/>
                <a:pt x="19" y="52"/>
              </a:cubicBezTo>
              <a:cubicBezTo>
                <a:pt x="18" y="51"/>
                <a:pt x="18" y="49"/>
                <a:pt x="17" y="49"/>
              </a:cubicBezTo>
              <a:cubicBezTo>
                <a:pt x="15" y="49"/>
                <a:pt x="11" y="53"/>
                <a:pt x="11" y="53"/>
              </a:cubicBezTo>
              <a:cubicBezTo>
                <a:pt x="8" y="57"/>
                <a:pt x="4" y="60"/>
                <a:pt x="0" y="63"/>
              </a:cubicBezTo>
              <a:cubicBezTo>
                <a:pt x="3" y="66"/>
                <a:pt x="4" y="66"/>
                <a:pt x="1" y="66"/>
              </a:cubicBezTo>
              <a:close/>
            </a:path>
          </a:pathLst>
        </a:custGeom>
        <a:solidFill>
          <a:srgbClr val="99CCFF"/>
        </a:solidFill>
        <a:ln w="9525">
          <a:solidFill>
            <a:srgbClr val="000000"/>
          </a:solidFill>
          <a:round/>
          <a:headEnd/>
          <a:tailEnd/>
        </a:ln>
      </xdr:spPr>
    </xdr:sp>
    <xdr:clientData/>
  </xdr:twoCellAnchor>
  <xdr:twoCellAnchor editAs="oneCell">
    <xdr:from>
      <xdr:col>11</xdr:col>
      <xdr:colOff>542925</xdr:colOff>
      <xdr:row>5</xdr:row>
      <xdr:rowOff>123825</xdr:rowOff>
    </xdr:from>
    <xdr:to>
      <xdr:col>12</xdr:col>
      <xdr:colOff>581025</xdr:colOff>
      <xdr:row>6</xdr:row>
      <xdr:rowOff>114300</xdr:rowOff>
    </xdr:to>
    <xdr:sp macro="" textlink="">
      <xdr:nvSpPr>
        <xdr:cNvPr id="2082" name="Text Box 34"/>
        <xdr:cNvSpPr txBox="1">
          <a:spLocks noChangeArrowheads="1"/>
        </xdr:cNvSpPr>
      </xdr:nvSpPr>
      <xdr:spPr bwMode="auto">
        <a:xfrm>
          <a:off x="6667500" y="800100"/>
          <a:ext cx="647700" cy="1619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Buffalo</a:t>
          </a:r>
        </a:p>
      </xdr:txBody>
    </xdr:sp>
    <xdr:clientData/>
  </xdr:twoCellAnchor>
  <xdr:oneCellAnchor>
    <xdr:from>
      <xdr:col>10</xdr:col>
      <xdr:colOff>142875</xdr:colOff>
      <xdr:row>10</xdr:row>
      <xdr:rowOff>114300</xdr:rowOff>
    </xdr:from>
    <xdr:ext cx="531631" cy="159801"/>
    <xdr:sp macro="" textlink="">
      <xdr:nvSpPr>
        <xdr:cNvPr id="2083" name="Text Box 35"/>
        <xdr:cNvSpPr txBox="1">
          <a:spLocks noChangeArrowheads="1"/>
        </xdr:cNvSpPr>
      </xdr:nvSpPr>
      <xdr:spPr bwMode="auto">
        <a:xfrm>
          <a:off x="6267450" y="1809750"/>
          <a:ext cx="503151"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Cleveland</a:t>
          </a:r>
        </a:p>
      </xdr:txBody>
    </xdr:sp>
    <xdr:clientData/>
  </xdr:oneCellAnchor>
  <xdr:oneCellAnchor>
    <xdr:from>
      <xdr:col>9</xdr:col>
      <xdr:colOff>114300</xdr:colOff>
      <xdr:row>7</xdr:row>
      <xdr:rowOff>38100</xdr:rowOff>
    </xdr:from>
    <xdr:ext cx="367939" cy="159801"/>
    <xdr:sp macro="" textlink="">
      <xdr:nvSpPr>
        <xdr:cNvPr id="2084" name="Text Box 36"/>
        <xdr:cNvSpPr txBox="1">
          <a:spLocks noChangeArrowheads="1"/>
        </xdr:cNvSpPr>
      </xdr:nvSpPr>
      <xdr:spPr bwMode="auto">
        <a:xfrm>
          <a:off x="5657850" y="1219200"/>
          <a:ext cx="349070"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Detroit</a:t>
          </a:r>
        </a:p>
      </xdr:txBody>
    </xdr:sp>
    <xdr:clientData/>
  </xdr:oneCellAnchor>
  <xdr:twoCellAnchor editAs="oneCell">
    <xdr:from>
      <xdr:col>11</xdr:col>
      <xdr:colOff>552450</xdr:colOff>
      <xdr:row>6</xdr:row>
      <xdr:rowOff>142875</xdr:rowOff>
    </xdr:from>
    <xdr:to>
      <xdr:col>12</xdr:col>
      <xdr:colOff>381000</xdr:colOff>
      <xdr:row>8</xdr:row>
      <xdr:rowOff>123825</xdr:rowOff>
    </xdr:to>
    <xdr:sp macro="" textlink="">
      <xdr:nvSpPr>
        <xdr:cNvPr id="2085" name="Text Box 37"/>
        <xdr:cNvSpPr txBox="1">
          <a:spLocks noChangeArrowheads="1"/>
        </xdr:cNvSpPr>
      </xdr:nvSpPr>
      <xdr:spPr bwMode="auto">
        <a:xfrm>
          <a:off x="6677025" y="990600"/>
          <a:ext cx="438150" cy="3238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South</a:t>
          </a:r>
        </a:p>
        <a:p>
          <a:pPr algn="ctr" rtl="0">
            <a:defRPr sz="1000"/>
          </a:pPr>
          <a:r>
            <a:rPr lang="en-US" sz="800" b="1" i="0" u="none" strike="noStrike" baseline="0">
              <a:solidFill>
                <a:srgbClr val="000000"/>
              </a:solidFill>
              <a:latin typeface="Arial"/>
              <a:cs typeface="Arial"/>
            </a:rPr>
            <a:t>Towns</a:t>
          </a:r>
        </a:p>
      </xdr:txBody>
    </xdr:sp>
    <xdr:clientData/>
  </xdr:twoCellAnchor>
  <xdr:twoCellAnchor>
    <xdr:from>
      <xdr:col>9</xdr:col>
      <xdr:colOff>285750</xdr:colOff>
      <xdr:row>8</xdr:row>
      <xdr:rowOff>19050</xdr:rowOff>
    </xdr:from>
    <xdr:to>
      <xdr:col>9</xdr:col>
      <xdr:colOff>352425</xdr:colOff>
      <xdr:row>8</xdr:row>
      <xdr:rowOff>76200</xdr:rowOff>
    </xdr:to>
    <xdr:sp macro="" textlink="">
      <xdr:nvSpPr>
        <xdr:cNvPr id="2822" name="Oval 38"/>
        <xdr:cNvSpPr>
          <a:spLocks noChangeArrowheads="1"/>
        </xdr:cNvSpPr>
      </xdr:nvSpPr>
      <xdr:spPr bwMode="auto">
        <a:xfrm>
          <a:off x="5829300" y="1371600"/>
          <a:ext cx="66675" cy="57150"/>
        </a:xfrm>
        <a:prstGeom prst="ellipse">
          <a:avLst/>
        </a:prstGeom>
        <a:solidFill>
          <a:srgbClr val="993300"/>
        </a:solidFill>
        <a:ln w="9525">
          <a:solidFill>
            <a:srgbClr val="000000"/>
          </a:solidFill>
          <a:round/>
          <a:headEnd/>
          <a:tailEnd/>
        </a:ln>
      </xdr:spPr>
    </xdr:sp>
    <xdr:clientData/>
  </xdr:twoCellAnchor>
  <xdr:twoCellAnchor>
    <xdr:from>
      <xdr:col>11</xdr:col>
      <xdr:colOff>485775</xdr:colOff>
      <xdr:row>6</xdr:row>
      <xdr:rowOff>28575</xdr:rowOff>
    </xdr:from>
    <xdr:to>
      <xdr:col>11</xdr:col>
      <xdr:colOff>552450</xdr:colOff>
      <xdr:row>6</xdr:row>
      <xdr:rowOff>85725</xdr:rowOff>
    </xdr:to>
    <xdr:sp macro="" textlink="">
      <xdr:nvSpPr>
        <xdr:cNvPr id="2823" name="Oval 39"/>
        <xdr:cNvSpPr>
          <a:spLocks noChangeArrowheads="1"/>
        </xdr:cNvSpPr>
      </xdr:nvSpPr>
      <xdr:spPr bwMode="auto">
        <a:xfrm>
          <a:off x="7219950" y="1038225"/>
          <a:ext cx="66675" cy="57150"/>
        </a:xfrm>
        <a:prstGeom prst="ellipse">
          <a:avLst/>
        </a:prstGeom>
        <a:solidFill>
          <a:srgbClr val="993300"/>
        </a:solidFill>
        <a:ln w="9525">
          <a:solidFill>
            <a:srgbClr val="000000"/>
          </a:solidFill>
          <a:round/>
          <a:headEnd/>
          <a:tailEnd/>
        </a:ln>
      </xdr:spPr>
    </xdr:sp>
    <xdr:clientData/>
  </xdr:twoCellAnchor>
  <xdr:twoCellAnchor>
    <xdr:from>
      <xdr:col>11</xdr:col>
      <xdr:colOff>438150</xdr:colOff>
      <xdr:row>7</xdr:row>
      <xdr:rowOff>19050</xdr:rowOff>
    </xdr:from>
    <xdr:to>
      <xdr:col>11</xdr:col>
      <xdr:colOff>504825</xdr:colOff>
      <xdr:row>7</xdr:row>
      <xdr:rowOff>76200</xdr:rowOff>
    </xdr:to>
    <xdr:sp macro="" textlink="">
      <xdr:nvSpPr>
        <xdr:cNvPr id="2824" name="Oval 40"/>
        <xdr:cNvSpPr>
          <a:spLocks noChangeArrowheads="1"/>
        </xdr:cNvSpPr>
      </xdr:nvSpPr>
      <xdr:spPr bwMode="auto">
        <a:xfrm>
          <a:off x="7172325" y="1200150"/>
          <a:ext cx="66675" cy="57150"/>
        </a:xfrm>
        <a:prstGeom prst="ellipse">
          <a:avLst/>
        </a:prstGeom>
        <a:solidFill>
          <a:srgbClr val="993300"/>
        </a:solidFill>
        <a:ln w="9525">
          <a:solidFill>
            <a:srgbClr val="000000"/>
          </a:solidFill>
          <a:round/>
          <a:headEnd/>
          <a:tailEnd/>
        </a:ln>
      </xdr:spPr>
    </xdr:sp>
    <xdr:clientData/>
  </xdr:twoCellAnchor>
  <xdr:twoCellAnchor>
    <xdr:from>
      <xdr:col>10</xdr:col>
      <xdr:colOff>85725</xdr:colOff>
      <xdr:row>10</xdr:row>
      <xdr:rowOff>133350</xdr:rowOff>
    </xdr:from>
    <xdr:to>
      <xdr:col>10</xdr:col>
      <xdr:colOff>152400</xdr:colOff>
      <xdr:row>11</xdr:row>
      <xdr:rowOff>19050</xdr:rowOff>
    </xdr:to>
    <xdr:sp macro="" textlink="">
      <xdr:nvSpPr>
        <xdr:cNvPr id="2825" name="Oval 41"/>
        <xdr:cNvSpPr>
          <a:spLocks noChangeArrowheads="1"/>
        </xdr:cNvSpPr>
      </xdr:nvSpPr>
      <xdr:spPr bwMode="auto">
        <a:xfrm>
          <a:off x="6210300" y="1828800"/>
          <a:ext cx="66675" cy="57150"/>
        </a:xfrm>
        <a:prstGeom prst="ellipse">
          <a:avLst/>
        </a:prstGeom>
        <a:solidFill>
          <a:srgbClr val="993300"/>
        </a:solidFill>
        <a:ln w="9525">
          <a:solidFill>
            <a:srgbClr val="000000"/>
          </a:solidFill>
          <a:round/>
          <a:headEnd/>
          <a:tailEnd/>
        </a:ln>
      </xdr:spPr>
    </xdr:sp>
    <xdr:clientData/>
  </xdr:twoCellAnchor>
  <xdr:oneCellAnchor>
    <xdr:from>
      <xdr:col>10</xdr:col>
      <xdr:colOff>38100</xdr:colOff>
      <xdr:row>8</xdr:row>
      <xdr:rowOff>57150</xdr:rowOff>
    </xdr:from>
    <xdr:ext cx="291434" cy="282556"/>
    <xdr:sp macro="" textlink="">
      <xdr:nvSpPr>
        <xdr:cNvPr id="2090" name="Text Box 42"/>
        <xdr:cNvSpPr txBox="1">
          <a:spLocks noChangeArrowheads="1"/>
        </xdr:cNvSpPr>
      </xdr:nvSpPr>
      <xdr:spPr bwMode="auto">
        <a:xfrm>
          <a:off x="6162675" y="1409700"/>
          <a:ext cx="252313" cy="254300"/>
        </a:xfrm>
        <a:prstGeom prst="rect">
          <a:avLst/>
        </a:prstGeom>
        <a:noFill/>
        <a:ln w="9525">
          <a:noFill/>
          <a:miter lim="800000"/>
          <a:headEnd/>
          <a:tailEnd/>
        </a:ln>
      </xdr:spPr>
      <xdr:txBody>
        <a:bodyPr wrap="none" lIns="18288" tIns="18288" rIns="0" bIns="0" anchor="t" upright="1">
          <a:spAutoFit/>
        </a:bodyPr>
        <a:lstStyle/>
        <a:p>
          <a:pPr algn="l" rtl="0">
            <a:defRPr sz="1000"/>
          </a:pPr>
          <a:r>
            <a:rPr lang="en-US" sz="800" b="1" i="1" u="none" strike="noStrike" baseline="0">
              <a:solidFill>
                <a:srgbClr val="000000"/>
              </a:solidFill>
              <a:latin typeface="Arial"/>
              <a:cs typeface="Arial"/>
            </a:rPr>
            <a:t>Lake</a:t>
          </a:r>
        </a:p>
        <a:p>
          <a:pPr algn="l" rtl="0">
            <a:defRPr sz="1000"/>
          </a:pPr>
          <a:r>
            <a:rPr lang="en-US" sz="800" b="1" i="1" u="none" strike="noStrike" baseline="0">
              <a:solidFill>
                <a:srgbClr val="000000"/>
              </a:solidFill>
              <a:latin typeface="Arial"/>
              <a:cs typeface="Arial"/>
            </a:rPr>
            <a:t>Erie</a:t>
          </a:r>
        </a:p>
      </xdr:txBody>
    </xdr:sp>
    <xdr:clientData/>
  </xdr:oneCellAnchor>
  <xdr:twoCellAnchor>
    <xdr:from>
      <xdr:col>11</xdr:col>
      <xdr:colOff>400050</xdr:colOff>
      <xdr:row>3</xdr:row>
      <xdr:rowOff>76200</xdr:rowOff>
    </xdr:from>
    <xdr:to>
      <xdr:col>11</xdr:col>
      <xdr:colOff>400050</xdr:colOff>
      <xdr:row>5</xdr:row>
      <xdr:rowOff>9525</xdr:rowOff>
    </xdr:to>
    <xdr:sp macro="" textlink="">
      <xdr:nvSpPr>
        <xdr:cNvPr id="2827" name="Line 44"/>
        <xdr:cNvSpPr>
          <a:spLocks noChangeShapeType="1"/>
        </xdr:cNvSpPr>
      </xdr:nvSpPr>
      <xdr:spPr bwMode="auto">
        <a:xfrm flipV="1">
          <a:off x="7134225" y="571500"/>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11</xdr:col>
      <xdr:colOff>342900</xdr:colOff>
      <xdr:row>5</xdr:row>
      <xdr:rowOff>9525</xdr:rowOff>
    </xdr:from>
    <xdr:ext cx="111056" cy="170560"/>
    <xdr:sp macro="" textlink="">
      <xdr:nvSpPr>
        <xdr:cNvPr id="2093" name="Text Box 45"/>
        <xdr:cNvSpPr txBox="1">
          <a:spLocks noChangeArrowheads="1"/>
        </xdr:cNvSpPr>
      </xdr:nvSpPr>
      <xdr:spPr bwMode="auto">
        <a:xfrm>
          <a:off x="7077075" y="847725"/>
          <a:ext cx="111056"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u="none" strike="noStrike" baseline="0">
              <a:solidFill>
                <a:srgbClr val="000000"/>
              </a:solidFill>
              <a:latin typeface="Arial"/>
              <a:cs typeface="Arial"/>
            </a:rPr>
            <a:t>N</a:t>
          </a:r>
        </a:p>
      </xdr:txBody>
    </xdr:sp>
    <xdr:clientData/>
  </xdr:oneCellAnchor>
  <xdr:twoCellAnchor>
    <xdr:from>
      <xdr:col>11</xdr:col>
      <xdr:colOff>209550</xdr:colOff>
      <xdr:row>8</xdr:row>
      <xdr:rowOff>19050</xdr:rowOff>
    </xdr:from>
    <xdr:to>
      <xdr:col>12</xdr:col>
      <xdr:colOff>161925</xdr:colOff>
      <xdr:row>9</xdr:row>
      <xdr:rowOff>0</xdr:rowOff>
    </xdr:to>
    <xdr:sp macro="" textlink="">
      <xdr:nvSpPr>
        <xdr:cNvPr id="2094" name="Text Box 46"/>
        <xdr:cNvSpPr txBox="1">
          <a:spLocks noChangeArrowheads="1"/>
        </xdr:cNvSpPr>
      </xdr:nvSpPr>
      <xdr:spPr bwMode="auto">
        <a:xfrm>
          <a:off x="6334125" y="1209675"/>
          <a:ext cx="5619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Erie</a:t>
          </a:r>
        </a:p>
      </xdr:txBody>
    </xdr:sp>
    <xdr:clientData/>
  </xdr:twoCellAnchor>
  <xdr:twoCellAnchor>
    <xdr:from>
      <xdr:col>11</xdr:col>
      <xdr:colOff>123825</xdr:colOff>
      <xdr:row>8</xdr:row>
      <xdr:rowOff>66675</xdr:rowOff>
    </xdr:from>
    <xdr:to>
      <xdr:col>11</xdr:col>
      <xdr:colOff>190500</xdr:colOff>
      <xdr:row>8</xdr:row>
      <xdr:rowOff>123825</xdr:rowOff>
    </xdr:to>
    <xdr:sp macro="" textlink="">
      <xdr:nvSpPr>
        <xdr:cNvPr id="2830" name="Oval 47"/>
        <xdr:cNvSpPr>
          <a:spLocks noChangeArrowheads="1"/>
        </xdr:cNvSpPr>
      </xdr:nvSpPr>
      <xdr:spPr bwMode="auto">
        <a:xfrm>
          <a:off x="6858000" y="1419225"/>
          <a:ext cx="66675" cy="57150"/>
        </a:xfrm>
        <a:prstGeom prst="ellipse">
          <a:avLst/>
        </a:prstGeom>
        <a:solidFill>
          <a:srgbClr val="993300"/>
        </a:solidFill>
        <a:ln w="9525">
          <a:solidFill>
            <a:srgbClr val="000000"/>
          </a:solidFill>
          <a:round/>
          <a:headEnd/>
          <a:tailEnd/>
        </a:ln>
      </xdr:spPr>
    </xdr:sp>
    <xdr:clientData/>
  </xdr:twoCellAnchor>
  <xdr:twoCellAnchor>
    <xdr:from>
      <xdr:col>10</xdr:col>
      <xdr:colOff>352425</xdr:colOff>
      <xdr:row>7</xdr:row>
      <xdr:rowOff>114300</xdr:rowOff>
    </xdr:from>
    <xdr:to>
      <xdr:col>11</xdr:col>
      <xdr:colOff>104775</xdr:colOff>
      <xdr:row>8</xdr:row>
      <xdr:rowOff>57150</xdr:rowOff>
    </xdr:to>
    <xdr:sp macro="" textlink="">
      <xdr:nvSpPr>
        <xdr:cNvPr id="2096" name="Text Box 48"/>
        <xdr:cNvSpPr txBox="1">
          <a:spLocks noChangeArrowheads="1"/>
        </xdr:cNvSpPr>
      </xdr:nvSpPr>
      <xdr:spPr bwMode="auto">
        <a:xfrm>
          <a:off x="5867400" y="1133475"/>
          <a:ext cx="361950" cy="11430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Central</a:t>
          </a:r>
        </a:p>
      </xdr:txBody>
    </xdr:sp>
    <xdr:clientData/>
  </xdr:twoCellAnchor>
  <xdr:twoCellAnchor>
    <xdr:from>
      <xdr:col>11</xdr:col>
      <xdr:colOff>104775</xdr:colOff>
      <xdr:row>6</xdr:row>
      <xdr:rowOff>133350</xdr:rowOff>
    </xdr:from>
    <xdr:to>
      <xdr:col>11</xdr:col>
      <xdr:colOff>438150</xdr:colOff>
      <xdr:row>7</xdr:row>
      <xdr:rowOff>123825</xdr:rowOff>
    </xdr:to>
    <xdr:sp macro="" textlink="">
      <xdr:nvSpPr>
        <xdr:cNvPr id="2097" name="Text Box 49"/>
        <xdr:cNvSpPr txBox="1">
          <a:spLocks noChangeArrowheads="1"/>
        </xdr:cNvSpPr>
      </xdr:nvSpPr>
      <xdr:spPr bwMode="auto">
        <a:xfrm>
          <a:off x="6229350" y="981075"/>
          <a:ext cx="33337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Eastern</a:t>
          </a:r>
        </a:p>
      </xdr:txBody>
    </xdr:sp>
    <xdr:clientData/>
  </xdr:twoCellAnchor>
  <xdr:twoCellAnchor editAs="oneCell">
    <xdr:from>
      <xdr:col>12</xdr:col>
      <xdr:colOff>228600</xdr:colOff>
      <xdr:row>0</xdr:row>
      <xdr:rowOff>152400</xdr:rowOff>
    </xdr:from>
    <xdr:to>
      <xdr:col>13</xdr:col>
      <xdr:colOff>390525</xdr:colOff>
      <xdr:row>5</xdr:row>
      <xdr:rowOff>38100</xdr:rowOff>
    </xdr:to>
    <xdr:pic>
      <xdr:nvPicPr>
        <xdr:cNvPr id="283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1140" t="20471" r="51695" b="19873"/>
        <a:stretch>
          <a:fillRect/>
        </a:stretch>
      </xdr:blipFill>
      <xdr:spPr bwMode="auto">
        <a:xfrm>
          <a:off x="7572375" y="152400"/>
          <a:ext cx="771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eather.unisys.com/nam/nam.php?plot=700&amp;inv=0&amp;t=ini" TargetMode="External"/><Relationship Id="rId7" Type="http://schemas.openxmlformats.org/officeDocument/2006/relationships/hyperlink" Target="http://www.metlink.org/wp-content/uploads/2013/11/partc_3.gif" TargetMode="External"/><Relationship Id="rId12" Type="http://schemas.openxmlformats.org/officeDocument/2006/relationships/comments" Target="../comments1.xml"/><Relationship Id="rId2" Type="http://schemas.openxmlformats.org/officeDocument/2006/relationships/hyperlink" Target="http://weather.unisys.com/nam/nam.php?plot=850&amp;inv=0&amp;t=ini" TargetMode="External"/><Relationship Id="rId1" Type="http://schemas.openxmlformats.org/officeDocument/2006/relationships/hyperlink" Target="http://www.glerl.noaa.gov/res/glcfs/glcfs.php?lake=e&amp;ext=swt&amp;type=N&amp;hr=15" TargetMode="External"/><Relationship Id="rId6" Type="http://schemas.openxmlformats.org/officeDocument/2006/relationships/hyperlink" Target="https://www.glerl.noaa.gov/res/glcfs/kml/glcfsmap_small.php?lake=e&amp;param=winds&amp;time=120" TargetMode="External"/><Relationship Id="rId11" Type="http://schemas.openxmlformats.org/officeDocument/2006/relationships/image" Target="../media/image1.png"/><Relationship Id="rId5" Type="http://schemas.openxmlformats.org/officeDocument/2006/relationships/hyperlink" Target="https://www.glerl.noaa.gov/res/glcfs/kml/glcfsmap_small.php?lake=e&amp;param=icecon&amp;time=120" TargetMode="External"/><Relationship Id="rId10" Type="http://schemas.openxmlformats.org/officeDocument/2006/relationships/vmlDrawing" Target="../drawings/vmlDrawing1.vml"/><Relationship Id="rId4" Type="http://schemas.openxmlformats.org/officeDocument/2006/relationships/hyperlink" Target="https://www.glerl.noaa.gov/res/glcfs/kml/glcfsmap_small.php?lake=e&amp;param=winds&amp;time=120"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4"/>
  <sheetViews>
    <sheetView tabSelected="1" workbookViewId="0">
      <selection activeCell="I28" sqref="I28"/>
    </sheetView>
  </sheetViews>
  <sheetFormatPr defaultRowHeight="12.75" x14ac:dyDescent="0.2"/>
  <cols>
    <col min="8" max="8" width="10" customWidth="1"/>
    <col min="10" max="10" width="8.7109375" customWidth="1"/>
  </cols>
  <sheetData>
    <row r="1" spans="1:15" x14ac:dyDescent="0.2">
      <c r="A1" s="36"/>
      <c r="B1" s="36"/>
      <c r="C1" s="36"/>
      <c r="D1" s="36"/>
      <c r="E1" s="36"/>
      <c r="F1" s="36"/>
      <c r="G1" s="36"/>
      <c r="H1" s="36"/>
      <c r="I1" s="36"/>
      <c r="J1" s="36"/>
      <c r="K1" s="36"/>
      <c r="L1" s="36"/>
      <c r="M1" s="36"/>
      <c r="N1" s="36"/>
    </row>
    <row r="2" spans="1:15" x14ac:dyDescent="0.2">
      <c r="A2" s="36"/>
      <c r="B2" s="36"/>
      <c r="C2" s="36"/>
      <c r="D2" s="36"/>
      <c r="E2" s="36"/>
      <c r="F2" s="36"/>
      <c r="G2" s="36"/>
      <c r="H2" s="36"/>
      <c r="I2" s="36"/>
      <c r="J2" s="36"/>
      <c r="K2" s="36"/>
      <c r="L2" s="36"/>
      <c r="M2" s="36"/>
      <c r="N2" s="36"/>
    </row>
    <row r="3" spans="1:15" ht="13.5" x14ac:dyDescent="0.2">
      <c r="A3" s="36"/>
      <c r="B3" s="7" t="s">
        <v>4</v>
      </c>
      <c r="C3" s="7"/>
      <c r="D3" s="7"/>
      <c r="E3" s="7"/>
      <c r="F3" s="14"/>
      <c r="G3" s="25" t="s">
        <v>12</v>
      </c>
      <c r="H3" s="27" t="s">
        <v>34</v>
      </c>
      <c r="I3" s="27" t="s">
        <v>30</v>
      </c>
      <c r="J3" s="27" t="s">
        <v>14</v>
      </c>
      <c r="L3" s="1"/>
      <c r="N3" s="37"/>
      <c r="O3" s="1"/>
    </row>
    <row r="4" spans="1:15" x14ac:dyDescent="0.2">
      <c r="A4" s="36"/>
      <c r="B4" s="1"/>
      <c r="C4" s="1"/>
      <c r="D4" s="1"/>
      <c r="E4" s="1"/>
      <c r="F4" s="1"/>
      <c r="G4" s="1"/>
      <c r="H4" s="1"/>
      <c r="I4" s="1"/>
      <c r="J4" s="1"/>
      <c r="K4" s="1"/>
      <c r="M4" s="1"/>
      <c r="N4" s="37"/>
      <c r="O4" s="1"/>
    </row>
    <row r="5" spans="1:15" ht="14.25" thickBot="1" x14ac:dyDescent="0.25">
      <c r="A5" s="36"/>
      <c r="B5" s="10" t="s">
        <v>0</v>
      </c>
      <c r="C5" s="2"/>
      <c r="D5" s="2"/>
      <c r="E5" s="2"/>
      <c r="G5" s="10" t="s">
        <v>23</v>
      </c>
      <c r="I5" s="10" t="s">
        <v>7</v>
      </c>
      <c r="L5" s="1"/>
      <c r="M5" s="1"/>
      <c r="N5" s="37"/>
      <c r="O5" s="1"/>
    </row>
    <row r="6" spans="1:15" ht="13.5" thickBot="1" x14ac:dyDescent="0.25">
      <c r="A6" s="36"/>
      <c r="B6" s="26" t="s">
        <v>15</v>
      </c>
      <c r="C6" s="28" t="s">
        <v>27</v>
      </c>
      <c r="E6" s="1"/>
      <c r="G6" s="32">
        <v>40</v>
      </c>
      <c r="I6" s="34">
        <v>36</v>
      </c>
      <c r="K6" s="1"/>
      <c r="L6" s="1"/>
      <c r="M6" s="1"/>
      <c r="N6" s="37"/>
      <c r="O6" s="1"/>
    </row>
    <row r="7" spans="1:15" ht="13.5" thickBot="1" x14ac:dyDescent="0.25">
      <c r="A7" s="36"/>
      <c r="C7" t="s">
        <v>26</v>
      </c>
      <c r="D7" s="9"/>
      <c r="E7" s="6"/>
      <c r="G7" s="32">
        <f>((G6-32)/(1.8))</f>
        <v>4.4444444444444446</v>
      </c>
      <c r="I7" s="34">
        <f>((I6-32)/(1.8))</f>
        <v>2.2222222222222223</v>
      </c>
      <c r="K7" s="1"/>
      <c r="L7" s="1"/>
      <c r="M7" s="3"/>
      <c r="N7" s="37"/>
      <c r="O7" s="1"/>
    </row>
    <row r="8" spans="1:15" ht="13.5" thickBot="1" x14ac:dyDescent="0.25">
      <c r="A8" s="36"/>
      <c r="B8" s="26" t="s">
        <v>16</v>
      </c>
      <c r="C8" s="28" t="s">
        <v>24</v>
      </c>
      <c r="D8" s="9"/>
      <c r="E8" s="9"/>
      <c r="G8" s="33">
        <v>-12</v>
      </c>
      <c r="I8" s="35">
        <v>-12</v>
      </c>
      <c r="K8" s="1"/>
      <c r="L8" s="1"/>
      <c r="M8" s="3"/>
      <c r="N8" s="37"/>
      <c r="O8" s="1"/>
    </row>
    <row r="9" spans="1:15" ht="13.5" thickBot="1" x14ac:dyDescent="0.25">
      <c r="A9" s="36"/>
      <c r="B9" s="26" t="s">
        <v>17</v>
      </c>
      <c r="C9" s="28" t="s">
        <v>28</v>
      </c>
      <c r="D9" s="9"/>
      <c r="E9" s="9"/>
      <c r="F9" s="29"/>
      <c r="G9" s="32">
        <v>250</v>
      </c>
      <c r="I9" s="35">
        <v>250</v>
      </c>
      <c r="K9" s="1"/>
      <c r="L9" s="1"/>
      <c r="M9" s="3"/>
      <c r="N9" s="37"/>
      <c r="O9" s="1"/>
    </row>
    <row r="10" spans="1:15" ht="13.5" thickBot="1" x14ac:dyDescent="0.25">
      <c r="A10" s="36"/>
      <c r="B10" s="26" t="s">
        <v>18</v>
      </c>
      <c r="C10" s="28" t="s">
        <v>29</v>
      </c>
      <c r="D10" s="9"/>
      <c r="E10" s="9"/>
      <c r="F10" s="29"/>
      <c r="G10" s="32">
        <v>280</v>
      </c>
      <c r="I10" s="35">
        <v>280</v>
      </c>
      <c r="K10" s="1"/>
      <c r="L10" s="1"/>
      <c r="M10" s="4"/>
      <c r="N10" s="37"/>
      <c r="O10" s="1"/>
    </row>
    <row r="11" spans="1:15" ht="13.5" thickBot="1" x14ac:dyDescent="0.25">
      <c r="A11" s="36"/>
      <c r="B11" s="26" t="s">
        <v>19</v>
      </c>
      <c r="C11" s="28" t="s">
        <v>25</v>
      </c>
      <c r="D11" s="9"/>
      <c r="E11" s="4" t="s">
        <v>37</v>
      </c>
      <c r="G11" s="32">
        <v>18</v>
      </c>
      <c r="I11" s="35">
        <v>18</v>
      </c>
      <c r="K11" s="1"/>
      <c r="L11" s="1"/>
      <c r="M11" s="5"/>
      <c r="N11" s="37"/>
      <c r="O11" s="1"/>
    </row>
    <row r="12" spans="1:15" ht="13.5" thickBot="1" x14ac:dyDescent="0.25">
      <c r="A12" s="36"/>
      <c r="B12" s="26" t="s">
        <v>20</v>
      </c>
      <c r="C12" s="28" t="s">
        <v>21</v>
      </c>
      <c r="D12" s="9"/>
      <c r="E12" s="6"/>
      <c r="G12" s="32">
        <v>5</v>
      </c>
      <c r="I12" s="35">
        <v>5</v>
      </c>
      <c r="K12" s="1"/>
      <c r="L12" s="1"/>
      <c r="M12" s="4"/>
      <c r="N12" s="37"/>
      <c r="O12" s="1"/>
    </row>
    <row r="13" spans="1:15" x14ac:dyDescent="0.2">
      <c r="A13" s="36"/>
      <c r="B13" s="1"/>
      <c r="C13" s="1"/>
      <c r="D13" s="1"/>
      <c r="E13" s="1"/>
      <c r="F13" s="1"/>
      <c r="G13" s="1"/>
      <c r="H13" s="1"/>
      <c r="I13" s="1"/>
      <c r="J13" s="4"/>
      <c r="K13" s="1"/>
      <c r="L13" s="1"/>
      <c r="M13" s="1"/>
      <c r="N13" s="37"/>
      <c r="O13" s="1"/>
    </row>
    <row r="14" spans="1:15" ht="13.5" x14ac:dyDescent="0.2">
      <c r="A14" s="36"/>
      <c r="B14" s="7" t="s">
        <v>8</v>
      </c>
      <c r="C14" s="7"/>
      <c r="D14" s="7"/>
      <c r="E14" s="8"/>
      <c r="F14" s="8"/>
      <c r="G14" s="8"/>
      <c r="H14" s="8"/>
      <c r="I14" s="1"/>
      <c r="J14" s="7" t="s">
        <v>9</v>
      </c>
      <c r="K14" s="15"/>
      <c r="L14" s="7"/>
      <c r="M14" s="22"/>
      <c r="N14" s="37"/>
      <c r="O14" s="1"/>
    </row>
    <row r="15" spans="1:15" x14ac:dyDescent="0.2">
      <c r="A15" s="36"/>
      <c r="B15" s="1"/>
      <c r="C15" s="1"/>
      <c r="D15" s="1"/>
      <c r="E15" s="1"/>
      <c r="F15" s="1"/>
      <c r="G15" s="1"/>
      <c r="H15" s="1"/>
      <c r="I15" s="1"/>
      <c r="J15" s="1"/>
      <c r="K15" s="17" t="s">
        <v>10</v>
      </c>
      <c r="L15" s="24" t="str">
        <f>IF((J16="YES")*AND((ABS(I10-I9)&gt;30)*AND(ABS(I7-I8)&lt;16)),"YES","NO")</f>
        <v>NO</v>
      </c>
      <c r="M15" s="38" t="s">
        <v>31</v>
      </c>
      <c r="N15" s="36"/>
      <c r="O15" s="1"/>
    </row>
    <row r="16" spans="1:15" x14ac:dyDescent="0.2">
      <c r="A16" s="36"/>
      <c r="C16" s="9" t="s">
        <v>5</v>
      </c>
      <c r="D16" s="9"/>
      <c r="E16" s="1"/>
      <c r="G16" s="11" t="str">
        <f>IF(G8&lt;0,"YES","NO")</f>
        <v>YES</v>
      </c>
      <c r="I16" s="12" t="str">
        <f>IF(I8&lt;0,"YES","NO")</f>
        <v>YES</v>
      </c>
      <c r="J16" s="16" t="str">
        <f>IF((I9&gt;200)*AND(I9&lt;250)*AND(I16="YES")*AND(I17="YES")*AND(I18="YES")*AND(I19="YES")*AND(I20="YES")*AND(I21="YES"),"YES","NO")</f>
        <v>NO</v>
      </c>
      <c r="K16" s="18" t="s">
        <v>13</v>
      </c>
      <c r="L16" s="23" t="str">
        <f>IF((J16="YES")*AND(L15="NO")*AND(L17="NO"),"YES","NO")</f>
        <v>NO</v>
      </c>
      <c r="M16" s="38" t="s">
        <v>32</v>
      </c>
      <c r="N16" s="37"/>
      <c r="O16" s="1"/>
    </row>
    <row r="17" spans="1:15" x14ac:dyDescent="0.2">
      <c r="A17" s="36"/>
      <c r="C17" s="9" t="s">
        <v>1</v>
      </c>
      <c r="D17" s="9"/>
      <c r="E17" s="1"/>
      <c r="G17" s="11" t="str">
        <f>IF((ABS(G7-G8))&lt;=12,"NO","YES")</f>
        <v>YES</v>
      </c>
      <c r="I17" s="12" t="str">
        <f>IF((ABS(I7-I8))&lt;=12,"NO","YES")</f>
        <v>YES</v>
      </c>
      <c r="J17" s="1"/>
      <c r="K17" s="19" t="s">
        <v>11</v>
      </c>
      <c r="L17" s="20" t="str">
        <f>IF((J16="YES")*AND(G16="YES")*AND(G17="YES")*AND(G18="YES")*AND(G19="YES")*AND(G20="YES")*AND(G21="YES")*AND(ABS(I10-I9)&lt;30)*AND(I12&lt;10)*AND(ABS(I7-I8)&gt;20),"YES","NO")</f>
        <v>NO</v>
      </c>
      <c r="M17" s="38" t="s">
        <v>33</v>
      </c>
      <c r="N17" s="36"/>
    </row>
    <row r="18" spans="1:15" ht="13.5" x14ac:dyDescent="0.2">
      <c r="A18" s="36"/>
      <c r="C18" s="9" t="s">
        <v>2</v>
      </c>
      <c r="D18" s="9"/>
      <c r="E18" s="1"/>
      <c r="G18" s="11" t="str">
        <f>IF(ABS(G10-G9)&lt;=60,"YES","NO")</f>
        <v>YES</v>
      </c>
      <c r="I18" s="13" t="str">
        <f>IF(ABS((I10-I9))&lt;60,"YES","NO")</f>
        <v>YES</v>
      </c>
      <c r="J18" s="7" t="s">
        <v>35</v>
      </c>
      <c r="K18" s="15"/>
      <c r="L18" s="7"/>
      <c r="M18" s="21"/>
      <c r="N18" s="37"/>
      <c r="O18" s="1"/>
    </row>
    <row r="19" spans="1:15" x14ac:dyDescent="0.2">
      <c r="A19" s="36"/>
      <c r="C19" s="9" t="s">
        <v>3</v>
      </c>
      <c r="D19" s="9"/>
      <c r="E19" s="1"/>
      <c r="G19" s="11" t="str">
        <f>IF((G9&gt;=200)*AND(G9&lt;=300),"YES","NO")</f>
        <v>YES</v>
      </c>
      <c r="I19" s="12" t="str">
        <f>IF((I9&gt;200)*AND(I9&lt;=300),"YES","NO")</f>
        <v>YES</v>
      </c>
      <c r="K19" s="17" t="s">
        <v>10</v>
      </c>
      <c r="L19" s="24" t="str">
        <f>IF((J20="YES")*AND((ABS(I10-I9)&gt;30)*AND(ABS(I7-I8)&lt;16)),"YES","NO")</f>
        <v>NO</v>
      </c>
      <c r="M19" s="38" t="s">
        <v>31</v>
      </c>
      <c r="N19" s="37"/>
      <c r="O19" s="1"/>
    </row>
    <row r="20" spans="1:15" x14ac:dyDescent="0.2">
      <c r="A20" s="36"/>
      <c r="C20" s="9" t="s">
        <v>6</v>
      </c>
      <c r="D20" s="9"/>
      <c r="E20" s="1"/>
      <c r="G20" s="11" t="str">
        <f>IF(G12&lt;80,"YES","NO")</f>
        <v>YES</v>
      </c>
      <c r="I20" s="12" t="str">
        <f>IF(I12&lt;80,"YES","NO")</f>
        <v>YES</v>
      </c>
      <c r="J20" s="16" t="str">
        <f>IF(((I9&gt;=250)*AND(I9&lt;=300))*AND(I16="YES")*AND(I17="YES")*AND(I18="YES")*AND(I19="YES")*AND(I20="YES")*AND(I21="YES"),"YES","NO")</f>
        <v>YES</v>
      </c>
      <c r="K20" s="18" t="s">
        <v>13</v>
      </c>
      <c r="L20" s="18" t="str">
        <f>IF((J20="YES")*AND(L19="NO")*AND(L21="NO"),"YES","NO")</f>
        <v>YES</v>
      </c>
      <c r="M20" s="38" t="s">
        <v>32</v>
      </c>
      <c r="N20" s="37"/>
      <c r="O20" s="1"/>
    </row>
    <row r="21" spans="1:15" x14ac:dyDescent="0.2">
      <c r="A21" s="36"/>
      <c r="C21" s="29" t="s">
        <v>22</v>
      </c>
      <c r="G21" s="30" t="str">
        <f>IF((G11&gt;=9)*AND(G11&lt;=22),"YES","NO")</f>
        <v>YES</v>
      </c>
      <c r="I21" s="31" t="str">
        <f>IF((I11&gt;=9)*AND(I11&lt;=22),"YES","NO")</f>
        <v>YES</v>
      </c>
      <c r="K21" s="20" t="s">
        <v>11</v>
      </c>
      <c r="L21" s="20" t="str">
        <f>IF((J20="YES")*AND(G16="YES")*AND(G17="YES")*AND(G18="YES")*AND(G19="YES")*AND(G20="YES")*AND(G21="YES")*AND(I12&lt;10)*AND(ABS(I10-I9)&lt;30)*AND(ABS(I7-I8)&gt;20),"YES","NO")</f>
        <v>NO</v>
      </c>
      <c r="M21" s="38" t="s">
        <v>33</v>
      </c>
      <c r="N21" s="36"/>
    </row>
    <row r="22" spans="1:15" x14ac:dyDescent="0.2">
      <c r="A22" s="36"/>
      <c r="I22" s="28"/>
      <c r="N22" s="36"/>
    </row>
    <row r="23" spans="1:15" x14ac:dyDescent="0.2">
      <c r="A23" s="36"/>
      <c r="B23" s="36"/>
      <c r="C23" s="36"/>
      <c r="D23" s="36"/>
      <c r="E23" s="36"/>
      <c r="F23" s="36"/>
      <c r="G23" s="36"/>
      <c r="H23" s="36"/>
      <c r="I23" s="36"/>
      <c r="J23" s="36"/>
      <c r="K23" s="36"/>
      <c r="L23" s="36"/>
      <c r="M23" s="36"/>
      <c r="N23" s="36"/>
    </row>
    <row r="24" spans="1:15" x14ac:dyDescent="0.2">
      <c r="A24" s="36"/>
      <c r="B24" s="36"/>
      <c r="C24" s="36"/>
      <c r="D24" s="36"/>
      <c r="E24" s="36"/>
      <c r="F24" s="36"/>
      <c r="G24" s="36"/>
      <c r="H24" s="36"/>
      <c r="I24" s="36"/>
      <c r="J24" s="39" t="s">
        <v>36</v>
      </c>
      <c r="K24" s="39"/>
      <c r="L24" s="39"/>
      <c r="M24" s="39"/>
      <c r="N24" s="39"/>
    </row>
  </sheetData>
  <phoneticPr fontId="0" type="noConversion"/>
  <hyperlinks>
    <hyperlink ref="C6" r:id="rId1" display="Lake Temp (oF)"/>
    <hyperlink ref="C8" r:id="rId2"/>
    <hyperlink ref="C10" r:id="rId3"/>
    <hyperlink ref="C9" r:id="rId4"/>
    <hyperlink ref="C12" r:id="rId5"/>
    <hyperlink ref="C11" r:id="rId6"/>
    <hyperlink ref="E11" r:id="rId7"/>
  </hyperlinks>
  <pageMargins left="0.75" right="0.75" top="1" bottom="1" header="0.5" footer="0.5"/>
  <pageSetup orientation="portrait" horizontalDpi="300" verticalDpi="300" r:id="rId8"/>
  <headerFooter alignWithMargins="0"/>
  <drawing r:id="rId9"/>
  <legacyDrawing r:id="rId10"/>
  <pictur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Buffalo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Vermette</dc:creator>
  <cp:lastModifiedBy>Vermette, Stephen</cp:lastModifiedBy>
  <dcterms:created xsi:type="dcterms:W3CDTF">2002-03-05T19:43:26Z</dcterms:created>
  <dcterms:modified xsi:type="dcterms:W3CDTF">2016-10-24T17:39:28Z</dcterms:modified>
</cp:coreProperties>
</file>